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 ЯНВАРЬ 2026\"/>
    </mc:Choice>
  </mc:AlternateContent>
  <bookViews>
    <workbookView xWindow="0" yWindow="0" windowWidth="19200" windowHeight="109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H233" i="1" l="1"/>
  <c r="I233" i="1"/>
  <c r="J233" i="1"/>
  <c r="I214" i="1"/>
  <c r="H214" i="1"/>
  <c r="J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234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F157" i="1" l="1"/>
  <c r="G157" i="1"/>
  <c r="G138" i="1"/>
  <c r="I62" i="1"/>
  <c r="J62" i="1"/>
  <c r="H43" i="1"/>
  <c r="J43" i="1"/>
  <c r="G43" i="1"/>
  <c r="I43" i="1"/>
  <c r="F43" i="1"/>
  <c r="F24" i="1"/>
  <c r="G24" i="1"/>
  <c r="H81" i="1"/>
  <c r="I195" i="1"/>
  <c r="F62" i="1"/>
  <c r="J81" i="1"/>
  <c r="F176" i="1"/>
  <c r="J195" i="1"/>
  <c r="H195" i="1"/>
  <c r="I81" i="1"/>
  <c r="G176" i="1"/>
  <c r="G62" i="1"/>
  <c r="H62" i="1"/>
  <c r="H176" i="1"/>
  <c r="H24" i="1"/>
  <c r="H138" i="1"/>
  <c r="J138" i="1"/>
  <c r="I24" i="1"/>
  <c r="I138" i="1"/>
  <c r="F100" i="1"/>
  <c r="G100" i="1"/>
  <c r="H100" i="1"/>
  <c r="I100" i="1"/>
  <c r="F81" i="1"/>
  <c r="J100" i="1"/>
  <c r="F195" i="1"/>
  <c r="J24" i="1"/>
  <c r="G81" i="1"/>
  <c r="G195" i="1"/>
  <c r="J234" i="1" l="1"/>
  <c r="G234" i="1"/>
  <c r="F234" i="1"/>
  <c r="H234" i="1"/>
  <c r="I234" i="1"/>
</calcChain>
</file>

<file path=xl/sharedStrings.xml><?xml version="1.0" encoding="utf-8"?>
<sst xmlns="http://schemas.openxmlformats.org/spreadsheetml/2006/main" count="423" uniqueCount="120">
  <si>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</si>
  <si>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</si>
  <si>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</si>
  <si>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</si>
  <si>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</si>
  <si>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</si>
  <si>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</si>
  <si>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</si>
  <si>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</si>
  <si>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</si>
  <si>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</si>
  <si>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</si>
  <si>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</si>
  <si>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</si>
  <si>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</si>
  <si>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</si>
  <si>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</si>
  <si>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</si>
  <si>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</si>
  <si>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</si>
  <si>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</si>
  <si>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</si>
  <si>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</si>
  <si>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</si>
  <si>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</si>
  <si>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</si>
  <si>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</si>
  <si>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</si>
  <si>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</si>
  <si>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</si>
  <si>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</si>
  <si>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</si>
  <si>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</si>
  <si>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</si>
  <si>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</si>
  <si>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</si>
  <si>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</si>
  <si>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</si>
  <si>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</si>
  <si>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</si>
  <si>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из риса с сахаром</t>
  </si>
  <si>
    <t>Какао с молоком</t>
  </si>
  <si>
    <t xml:space="preserve">Плоды свежие </t>
  </si>
  <si>
    <t>гп</t>
  </si>
  <si>
    <t>Суп картофельный с макаронными изделиями</t>
  </si>
  <si>
    <t>Кисель из свежих фруктов/сухофруктов</t>
  </si>
  <si>
    <t>Хлеб пшеничный йодированный</t>
  </si>
  <si>
    <t>Хлеб ржаной</t>
  </si>
  <si>
    <t>Шоколадный батончик</t>
  </si>
  <si>
    <t>Лапшевник с творогом</t>
  </si>
  <si>
    <t>Чай с сахаром</t>
  </si>
  <si>
    <t>Хлеб пшеничный йодированный/сыр порционный/масло порциями</t>
  </si>
  <si>
    <t>гп/42/13</t>
  </si>
  <si>
    <t>Плоды свежие</t>
  </si>
  <si>
    <t>Борщ с капустой и картофелем</t>
  </si>
  <si>
    <t>Компот из свежих фруктов/сухофруктов</t>
  </si>
  <si>
    <t>Пирожок с яблоком</t>
  </si>
  <si>
    <t>Йогурт</t>
  </si>
  <si>
    <t>Кондитерское изделие</t>
  </si>
  <si>
    <t>Суп картофельный с крупой (пшено)</t>
  </si>
  <si>
    <t>Чай с сахаром и лимоном</t>
  </si>
  <si>
    <t>Пирожок с картофелем</t>
  </si>
  <si>
    <t>Оладьи со сгущеным молоком</t>
  </si>
  <si>
    <t>Кофейный напиток на сгущенном молоке</t>
  </si>
  <si>
    <t>Суп картофельный с крупой (рис)</t>
  </si>
  <si>
    <t>Рожок обсыпной</t>
  </si>
  <si>
    <t>Сырники из творога/соус сметанный</t>
  </si>
  <si>
    <t>26/25</t>
  </si>
  <si>
    <t>Суп картофельный с горохом</t>
  </si>
  <si>
    <t>Сок фруктовый</t>
  </si>
  <si>
    <t>Суп молочный с макаронными изделиями</t>
  </si>
  <si>
    <t>Ватрушка с повидлом</t>
  </si>
  <si>
    <t>Рассольник ленинградский</t>
  </si>
  <si>
    <t>Омлет натуральный/салат из свежих огурцов и помидоров</t>
  </si>
  <si>
    <t>51/52</t>
  </si>
  <si>
    <t>Суп картофельный с бобовыми (фасоль)</t>
  </si>
  <si>
    <t>Макароны, запеченные с яйцом/ салат из редиса</t>
  </si>
  <si>
    <t>56/58</t>
  </si>
  <si>
    <t>Хлеб пшеничный йодированный/ масло порциями</t>
  </si>
  <si>
    <t>Запеканка из творога с какао/соус сметанный</t>
  </si>
  <si>
    <t>61/25</t>
  </si>
  <si>
    <t>Каша вязкая молочная из риса и пшена</t>
  </si>
  <si>
    <t>13/42/гп</t>
  </si>
  <si>
    <t>Суп картофельный с клецками</t>
  </si>
  <si>
    <t>Рагу из овощей/котлета из курицы</t>
  </si>
  <si>
    <t>23/66</t>
  </si>
  <si>
    <t>Булочка "Веснушка"</t>
  </si>
  <si>
    <t>Оладьи со сгущенным молоком</t>
  </si>
  <si>
    <t>Кофейный напиток с молоком</t>
  </si>
  <si>
    <t>Суп картофельный с мясными фрикадельками</t>
  </si>
  <si>
    <t xml:space="preserve">Сок фруктовый </t>
  </si>
  <si>
    <t>Хлеб пшеничный йодированный/сыр порционный/ масло порциями</t>
  </si>
  <si>
    <t>Салат из редиса</t>
  </si>
  <si>
    <t>Тефтели</t>
  </si>
  <si>
    <t>Каша рассыпчатая гречневая</t>
  </si>
  <si>
    <t>Салат витаминный</t>
  </si>
  <si>
    <t>Котлета из курицы</t>
  </si>
  <si>
    <t>Картофельное пюре</t>
  </si>
  <si>
    <t>Салат из капусты белокочанной с огурцом и горошком</t>
  </si>
  <si>
    <t>Плов из птицы</t>
  </si>
  <si>
    <t>Салат из свежих огурцов и помидоров</t>
  </si>
  <si>
    <t>Мясо духовое</t>
  </si>
  <si>
    <t>Овощи свежие(помидор)</t>
  </si>
  <si>
    <t>Наггетсы куриные</t>
  </si>
  <si>
    <t>Рис отварной</t>
  </si>
  <si>
    <t>Жаркое по-домашнему</t>
  </si>
  <si>
    <t>Овощи свежие(огурец)</t>
  </si>
  <si>
    <t>Рыба, запеченная с картофелем по-русски</t>
  </si>
  <si>
    <t>Салат из сырых овощей</t>
  </si>
  <si>
    <t>Ежики мясные</t>
  </si>
  <si>
    <t>Гуляш</t>
  </si>
  <si>
    <t>Макаронные изделия отварные</t>
  </si>
  <si>
    <t>Рыба тушеная в томате с овощами</t>
  </si>
  <si>
    <t>Картофель отварной</t>
  </si>
  <si>
    <t>Овощи свежие (помидор)</t>
  </si>
  <si>
    <t>Кисломолоч. продукт</t>
  </si>
  <si>
    <t>Фритатта с сыром/горошек зеленый консервированный</t>
  </si>
  <si>
    <t xml:space="preserve"> </t>
  </si>
  <si>
    <t>МБОУ Орловская СОШ №3</t>
  </si>
  <si>
    <t>Мыгаль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</si>
</sst>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4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118</v>
      </c>
      <c r="D1" s="62"/>
      <c r="E1" s="62"/>
      <c r="F1" s="12" t="s">
        <v>16</v>
      </c>
      <c r="G1" s="2" t="s">
        <v>17</v>
      </c>
      <c r="H1" s="63" t="s">
        <v>39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119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5.45</v>
      </c>
      <c r="H6" s="40">
        <v>9.86</v>
      </c>
      <c r="I6" s="40">
        <v>48.12</v>
      </c>
      <c r="J6" s="40">
        <v>303.64</v>
      </c>
      <c r="K6" s="41">
        <v>17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4.9000000000000004</v>
      </c>
      <c r="H8" s="43">
        <v>5</v>
      </c>
      <c r="I8" s="43">
        <v>32.5</v>
      </c>
      <c r="J8" s="43">
        <v>190</v>
      </c>
      <c r="K8" s="44">
        <v>36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91</v>
      </c>
      <c r="F9" s="43">
        <v>65</v>
      </c>
      <c r="G9" s="43">
        <v>5.04</v>
      </c>
      <c r="H9" s="43">
        <v>10.77</v>
      </c>
      <c r="I9" s="43">
        <v>19.739999999999998</v>
      </c>
      <c r="J9" s="43">
        <v>200.48</v>
      </c>
      <c r="K9" s="44" t="s">
        <v>52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0.9</v>
      </c>
      <c r="H10" s="43">
        <v>0.2</v>
      </c>
      <c r="I10" s="43">
        <v>8.1</v>
      </c>
      <c r="J10" s="43">
        <v>43</v>
      </c>
      <c r="K10" s="44" t="s">
        <v>43</v>
      </c>
      <c r="L10" s="43"/>
    </row>
    <row r="11" spans="1:12" ht="15" x14ac:dyDescent="0.25">
      <c r="A11" s="23"/>
      <c r="B11" s="15"/>
      <c r="C11" s="11"/>
      <c r="D11" s="6"/>
      <c r="E11" s="42" t="s">
        <v>86</v>
      </c>
      <c r="F11" s="43">
        <v>75</v>
      </c>
      <c r="G11" s="43">
        <v>5.85</v>
      </c>
      <c r="H11" s="43">
        <v>4.59</v>
      </c>
      <c r="I11" s="43">
        <v>40.4</v>
      </c>
      <c r="J11" s="43">
        <v>226.5</v>
      </c>
      <c r="K11" s="44">
        <v>22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690</v>
      </c>
      <c r="G13" s="19">
        <f t="shared" ref="G13:J13" si="0">SUM(G6:G12)</f>
        <v>22.14</v>
      </c>
      <c r="H13" s="19">
        <f t="shared" si="0"/>
        <v>30.419999999999998</v>
      </c>
      <c r="I13" s="19">
        <f t="shared" si="0"/>
        <v>148.85999999999999</v>
      </c>
      <c r="J13" s="19">
        <f t="shared" si="0"/>
        <v>963.62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92</v>
      </c>
      <c r="F14" s="43">
        <v>60</v>
      </c>
      <c r="G14" s="43">
        <v>1.5</v>
      </c>
      <c r="H14" s="43">
        <v>4.4000000000000004</v>
      </c>
      <c r="I14" s="43">
        <v>1.71</v>
      </c>
      <c r="J14" s="43">
        <v>52.74</v>
      </c>
      <c r="K14" s="44">
        <v>58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2.4</v>
      </c>
      <c r="H15" s="43">
        <v>5.3</v>
      </c>
      <c r="I15" s="43">
        <v>15.7</v>
      </c>
      <c r="J15" s="43">
        <v>121</v>
      </c>
      <c r="K15" s="44">
        <v>32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93</v>
      </c>
      <c r="F16" s="43">
        <v>100</v>
      </c>
      <c r="G16" s="43">
        <v>10.9</v>
      </c>
      <c r="H16" s="43">
        <v>3.09</v>
      </c>
      <c r="I16" s="43">
        <v>10.130000000000001</v>
      </c>
      <c r="J16" s="43">
        <v>128.21</v>
      </c>
      <c r="K16" s="51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94</v>
      </c>
      <c r="F17" s="43">
        <v>150</v>
      </c>
      <c r="G17" s="43">
        <v>8.1999999999999993</v>
      </c>
      <c r="H17" s="43">
        <v>6.9</v>
      </c>
      <c r="I17" s="43">
        <v>35.9</v>
      </c>
      <c r="J17" s="43">
        <v>238.9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0.11</v>
      </c>
      <c r="H18" s="43">
        <v>0.12</v>
      </c>
      <c r="I18" s="43">
        <v>29.4</v>
      </c>
      <c r="J18" s="43">
        <v>122</v>
      </c>
      <c r="K18" s="44">
        <v>45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40</v>
      </c>
      <c r="G19" s="43">
        <v>3.04</v>
      </c>
      <c r="H19" s="43">
        <v>1.1200000000000001</v>
      </c>
      <c r="I19" s="43">
        <v>19.600000000000001</v>
      </c>
      <c r="J19" s="43">
        <v>104.48</v>
      </c>
      <c r="K19" s="44" t="s">
        <v>43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1.74</v>
      </c>
      <c r="H20" s="43">
        <v>0.36</v>
      </c>
      <c r="I20" s="43">
        <v>12.9</v>
      </c>
      <c r="J20" s="43">
        <v>62.1</v>
      </c>
      <c r="K20" s="44" t="s">
        <v>43</v>
      </c>
      <c r="L20" s="43"/>
    </row>
    <row r="21" spans="1:12" ht="15" x14ac:dyDescent="0.25">
      <c r="A21" s="23"/>
      <c r="B21" s="15"/>
      <c r="C21" s="11"/>
      <c r="D21" s="6"/>
      <c r="E21" s="42" t="s">
        <v>48</v>
      </c>
      <c r="F21" s="43">
        <v>45</v>
      </c>
      <c r="G21" s="43">
        <v>2.7</v>
      </c>
      <c r="H21" s="43">
        <v>11.25</v>
      </c>
      <c r="I21" s="43">
        <v>27</v>
      </c>
      <c r="J21" s="43">
        <v>220.5</v>
      </c>
      <c r="K21" s="44" t="s">
        <v>43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875</v>
      </c>
      <c r="G23" s="19">
        <f t="shared" ref="G23:J23" si="1">SUM(G14:G22)</f>
        <v>30.589999999999996</v>
      </c>
      <c r="H23" s="19">
        <f t="shared" si="1"/>
        <v>32.54</v>
      </c>
      <c r="I23" s="19">
        <f t="shared" si="1"/>
        <v>152.34</v>
      </c>
      <c r="J23" s="19">
        <f t="shared" si="1"/>
        <v>1049.93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1565</v>
      </c>
      <c r="G24" s="32">
        <f t="shared" ref="G24:J24" si="2">G13+G23</f>
        <v>52.73</v>
      </c>
      <c r="H24" s="32">
        <f t="shared" si="2"/>
        <v>62.959999999999994</v>
      </c>
      <c r="I24" s="32">
        <f t="shared" si="2"/>
        <v>301.2</v>
      </c>
      <c r="J24" s="32">
        <f t="shared" si="2"/>
        <v>2013.5500000000002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17.7</v>
      </c>
      <c r="H25" s="40">
        <v>15.47</v>
      </c>
      <c r="I25" s="40">
        <v>41.3</v>
      </c>
      <c r="J25" s="40">
        <v>373.5</v>
      </c>
      <c r="K25" s="41">
        <v>37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>
        <v>5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51</v>
      </c>
      <c r="F28" s="43">
        <v>65</v>
      </c>
      <c r="G28" s="43">
        <v>5.04</v>
      </c>
      <c r="H28" s="43">
        <v>10.77</v>
      </c>
      <c r="I28" s="43">
        <v>19.739999999999998</v>
      </c>
      <c r="J28" s="43">
        <v>200.48</v>
      </c>
      <c r="K28" s="44" t="s">
        <v>52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53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94</v>
      </c>
      <c r="K29" s="44" t="s">
        <v>43</v>
      </c>
      <c r="L29" s="43"/>
    </row>
    <row r="30" spans="1:12" ht="15" x14ac:dyDescent="0.25">
      <c r="A30" s="14"/>
      <c r="B30" s="15"/>
      <c r="C30" s="11"/>
      <c r="D30" s="6"/>
      <c r="E30" s="42" t="s">
        <v>48</v>
      </c>
      <c r="F30" s="43">
        <v>25</v>
      </c>
      <c r="G30" s="43">
        <v>2.75</v>
      </c>
      <c r="H30" s="43">
        <v>5.25</v>
      </c>
      <c r="I30" s="43">
        <v>15.25</v>
      </c>
      <c r="J30" s="43">
        <v>50</v>
      </c>
      <c r="K30" s="44" t="s">
        <v>43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3">SUM(G25:G31)</f>
        <v>26.49</v>
      </c>
      <c r="H32" s="19">
        <f t="shared" ref="H32" si="4">SUM(H25:H31)</f>
        <v>32.290000000000006</v>
      </c>
      <c r="I32" s="19">
        <f t="shared" ref="I32" si="5">SUM(I25:I31)</f>
        <v>102.38999999999999</v>
      </c>
      <c r="J32" s="19">
        <f t="shared" ref="J32" si="6">SUM(J25:J31)</f>
        <v>744.78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95</v>
      </c>
      <c r="F33" s="43">
        <v>60</v>
      </c>
      <c r="G33" s="43">
        <v>0.94</v>
      </c>
      <c r="H33" s="43">
        <v>3.61</v>
      </c>
      <c r="I33" s="43">
        <v>5.28</v>
      </c>
      <c r="J33" s="43">
        <v>57.42</v>
      </c>
      <c r="K33" s="44">
        <v>55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5.58</v>
      </c>
      <c r="H34" s="43">
        <v>5.43</v>
      </c>
      <c r="I34" s="43">
        <v>12.25</v>
      </c>
      <c r="J34" s="43">
        <v>120.03</v>
      </c>
      <c r="K34" s="44">
        <v>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96</v>
      </c>
      <c r="F35" s="43">
        <v>100</v>
      </c>
      <c r="G35" s="43">
        <v>16.440000000000001</v>
      </c>
      <c r="H35" s="43">
        <v>9.56</v>
      </c>
      <c r="I35" s="43">
        <v>16.149999999999999</v>
      </c>
      <c r="J35" s="43">
        <v>137.68</v>
      </c>
      <c r="K35" s="44">
        <v>23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97</v>
      </c>
      <c r="F36" s="43">
        <v>150</v>
      </c>
      <c r="G36" s="43">
        <v>3.1</v>
      </c>
      <c r="H36" s="43">
        <v>6</v>
      </c>
      <c r="I36" s="43">
        <v>19.7</v>
      </c>
      <c r="J36" s="43">
        <v>145.80000000000001</v>
      </c>
      <c r="K36" s="44">
        <v>15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0.24</v>
      </c>
      <c r="H37" s="43">
        <v>0.14000000000000001</v>
      </c>
      <c r="I37" s="43">
        <v>27.84</v>
      </c>
      <c r="J37" s="43">
        <v>115</v>
      </c>
      <c r="K37" s="44">
        <v>34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40</v>
      </c>
      <c r="G38" s="43">
        <v>3.04</v>
      </c>
      <c r="H38" s="43">
        <v>1.1200000000000001</v>
      </c>
      <c r="I38" s="43">
        <v>19.600000000000001</v>
      </c>
      <c r="J38" s="43">
        <v>104.48</v>
      </c>
      <c r="K38" s="44" t="s">
        <v>43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1.74</v>
      </c>
      <c r="H39" s="43">
        <v>0.36</v>
      </c>
      <c r="I39" s="43">
        <v>12.9</v>
      </c>
      <c r="J39" s="43">
        <v>62.1</v>
      </c>
      <c r="K39" s="44" t="s">
        <v>43</v>
      </c>
      <c r="L39" s="43"/>
    </row>
    <row r="40" spans="1:12" ht="15" x14ac:dyDescent="0.25">
      <c r="A40" s="14"/>
      <c r="B40" s="15"/>
      <c r="C40" s="11"/>
      <c r="D40" s="6"/>
      <c r="E40" s="42" t="s">
        <v>56</v>
      </c>
      <c r="F40" s="43">
        <v>75</v>
      </c>
      <c r="G40" s="43">
        <v>4.0999999999999996</v>
      </c>
      <c r="H40" s="43">
        <v>3.87</v>
      </c>
      <c r="I40" s="43">
        <v>34.43</v>
      </c>
      <c r="J40" s="43">
        <v>189</v>
      </c>
      <c r="K40" s="44">
        <v>35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905</v>
      </c>
      <c r="G42" s="19">
        <f t="shared" ref="G42" si="7">SUM(G33:G41)</f>
        <v>35.18</v>
      </c>
      <c r="H42" s="19">
        <f t="shared" ref="H42" si="8">SUM(H33:H41)</f>
        <v>30.090000000000003</v>
      </c>
      <c r="I42" s="19">
        <f t="shared" ref="I42" si="9">SUM(I33:I41)</f>
        <v>148.15</v>
      </c>
      <c r="J42" s="19">
        <f t="shared" ref="J42" si="10">SUM(J33:J41)</f>
        <v>931.5100000000001</v>
      </c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1595</v>
      </c>
      <c r="G43" s="32">
        <f t="shared" ref="G43" si="11">G32+G42</f>
        <v>61.67</v>
      </c>
      <c r="H43" s="32">
        <f t="shared" ref="H43" si="12">H32+H42</f>
        <v>62.38000000000001</v>
      </c>
      <c r="I43" s="32">
        <f t="shared" ref="I43" si="13">I32+I42</f>
        <v>250.54</v>
      </c>
      <c r="J43" s="32">
        <f t="shared" ref="J43" si="14">J32+J42</f>
        <v>1676.29</v>
      </c>
      <c r="K43" s="32"/>
      <c r="L43" s="32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116</v>
      </c>
      <c r="F44" s="40">
        <v>225</v>
      </c>
      <c r="G44" s="55" t="s">
        <v>117</v>
      </c>
      <c r="H44" s="40">
        <v>25.74</v>
      </c>
      <c r="I44" s="40">
        <v>6.27</v>
      </c>
      <c r="J44" s="40">
        <v>337.05</v>
      </c>
      <c r="K44" s="52"/>
      <c r="L44" s="40"/>
    </row>
    <row r="45" spans="1:12" ht="15" x14ac:dyDescent="0.25">
      <c r="A45" s="23"/>
      <c r="B45" s="15"/>
      <c r="C45" s="11"/>
      <c r="D45" s="53" t="s">
        <v>115</v>
      </c>
      <c r="E45" s="42" t="s">
        <v>57</v>
      </c>
      <c r="F45" s="43">
        <v>120</v>
      </c>
      <c r="G45" s="43">
        <v>3.48</v>
      </c>
      <c r="H45" s="43">
        <v>2.4</v>
      </c>
      <c r="I45" s="43">
        <v>17.399999999999999</v>
      </c>
      <c r="J45" s="43">
        <v>105.12</v>
      </c>
      <c r="K45" s="44" t="s">
        <v>43</v>
      </c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40</v>
      </c>
      <c r="G47" s="43">
        <v>3.04</v>
      </c>
      <c r="H47" s="43">
        <v>1.1200000000000001</v>
      </c>
      <c r="I47" s="43">
        <v>19.600000000000001</v>
      </c>
      <c r="J47" s="43">
        <v>104.48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53</v>
      </c>
      <c r="F48" s="43">
        <v>200</v>
      </c>
      <c r="G48" s="43">
        <v>0.9</v>
      </c>
      <c r="H48" s="43">
        <v>0.2</v>
      </c>
      <c r="I48" s="43">
        <v>8.1</v>
      </c>
      <c r="J48" s="43">
        <v>43</v>
      </c>
      <c r="K48" s="44" t="s">
        <v>43</v>
      </c>
      <c r="L48" s="43"/>
    </row>
    <row r="49" spans="1:12" ht="15" x14ac:dyDescent="0.25">
      <c r="A49" s="23"/>
      <c r="B49" s="15"/>
      <c r="C49" s="11"/>
      <c r="D49" s="6"/>
      <c r="E49" s="42" t="s">
        <v>58</v>
      </c>
      <c r="F49" s="43">
        <v>50</v>
      </c>
      <c r="G49" s="43">
        <v>2.75</v>
      </c>
      <c r="H49" s="43">
        <v>3.25</v>
      </c>
      <c r="I49" s="43">
        <v>17.45</v>
      </c>
      <c r="J49" s="43">
        <v>105.45</v>
      </c>
      <c r="K49" s="44" t="s">
        <v>43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635</v>
      </c>
      <c r="G51" s="19">
        <f t="shared" ref="G51" si="15">SUM(G44:G50)</f>
        <v>10.17</v>
      </c>
      <c r="H51" s="19">
        <f t="shared" ref="H51" si="16">SUM(H44:H50)</f>
        <v>32.709999999999994</v>
      </c>
      <c r="I51" s="19">
        <f t="shared" ref="I51" si="17">SUM(I44:I50)</f>
        <v>68.819999999999993</v>
      </c>
      <c r="J51" s="19">
        <f t="shared" ref="J51" si="18">SUM(J44:J50)</f>
        <v>695.1</v>
      </c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98</v>
      </c>
      <c r="F52" s="43">
        <v>60</v>
      </c>
      <c r="G52" s="43">
        <v>1</v>
      </c>
      <c r="H52" s="43">
        <v>1.7</v>
      </c>
      <c r="I52" s="43">
        <v>2.6</v>
      </c>
      <c r="J52" s="43">
        <v>30</v>
      </c>
      <c r="K52" s="44">
        <v>57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59</v>
      </c>
      <c r="F53" s="43">
        <v>250</v>
      </c>
      <c r="G53" s="43">
        <v>2.5</v>
      </c>
      <c r="H53" s="43">
        <v>3</v>
      </c>
      <c r="I53" s="43">
        <v>18.3</v>
      </c>
      <c r="J53" s="43">
        <v>113</v>
      </c>
      <c r="K53" s="44">
        <v>18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99</v>
      </c>
      <c r="F54" s="43">
        <v>250</v>
      </c>
      <c r="G54" s="43">
        <v>34.130000000000003</v>
      </c>
      <c r="H54" s="43">
        <v>10.1</v>
      </c>
      <c r="I54" s="43">
        <v>41.5</v>
      </c>
      <c r="J54" s="43">
        <v>393.25</v>
      </c>
      <c r="K54" s="44">
        <v>20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1.7</v>
      </c>
      <c r="H56" s="43">
        <v>0</v>
      </c>
      <c r="I56" s="43">
        <v>6.7</v>
      </c>
      <c r="J56" s="43">
        <v>27.9</v>
      </c>
      <c r="K56" s="44">
        <v>31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3.04</v>
      </c>
      <c r="H57" s="43">
        <v>1.1200000000000001</v>
      </c>
      <c r="I57" s="43">
        <v>19.600000000000001</v>
      </c>
      <c r="J57" s="43">
        <v>104.48</v>
      </c>
      <c r="K57" s="44" t="s">
        <v>43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1.74</v>
      </c>
      <c r="H58" s="43">
        <v>0.36</v>
      </c>
      <c r="I58" s="43">
        <v>12.9</v>
      </c>
      <c r="J58" s="43">
        <v>62.1</v>
      </c>
      <c r="K58" s="44" t="s">
        <v>43</v>
      </c>
      <c r="L58" s="43"/>
    </row>
    <row r="59" spans="1:12" ht="15" x14ac:dyDescent="0.25">
      <c r="A59" s="23"/>
      <c r="B59" s="15"/>
      <c r="C59" s="11"/>
      <c r="D59" s="6"/>
      <c r="E59" s="42" t="s">
        <v>61</v>
      </c>
      <c r="F59" s="43">
        <v>75</v>
      </c>
      <c r="G59" s="43">
        <v>2.93</v>
      </c>
      <c r="H59" s="43">
        <v>3.53</v>
      </c>
      <c r="I59" s="43">
        <v>17.809999999999999</v>
      </c>
      <c r="J59" s="43">
        <v>114.75</v>
      </c>
      <c r="K59" s="44">
        <v>35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905</v>
      </c>
      <c r="G61" s="19">
        <f t="shared" ref="G61" si="19">SUM(G52:G60)</f>
        <v>47.040000000000006</v>
      </c>
      <c r="H61" s="19">
        <f t="shared" ref="H61" si="20">SUM(H52:H60)</f>
        <v>19.810000000000002</v>
      </c>
      <c r="I61" s="19">
        <f t="shared" ref="I61" si="21">SUM(I52:I60)</f>
        <v>119.41000000000003</v>
      </c>
      <c r="J61" s="19">
        <f t="shared" ref="J61:L61" si="22">SUM(J52:J60)</f>
        <v>845.48</v>
      </c>
      <c r="K61" s="25"/>
      <c r="L61" s="19">
        <f t="shared" si="22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1540</v>
      </c>
      <c r="G62" s="32">
        <f t="shared" ref="G62" si="23">G51+G61</f>
        <v>57.210000000000008</v>
      </c>
      <c r="H62" s="32">
        <f t="shared" ref="H62" si="24">H51+H61</f>
        <v>52.519999999999996</v>
      </c>
      <c r="I62" s="32">
        <f t="shared" ref="I62" si="25">I51+I61</f>
        <v>188.23000000000002</v>
      </c>
      <c r="J62" s="32">
        <f t="shared" ref="J62" si="26">J51+J61</f>
        <v>1540.58</v>
      </c>
      <c r="K62" s="32"/>
      <c r="L62" s="32">
        <v>325.10000000000002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150</v>
      </c>
      <c r="G63" s="40">
        <v>10.95</v>
      </c>
      <c r="H63" s="40">
        <v>10.5</v>
      </c>
      <c r="I63" s="40">
        <v>38.700000000000003</v>
      </c>
      <c r="J63" s="40">
        <v>420</v>
      </c>
      <c r="K63" s="41">
        <v>41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2.94</v>
      </c>
      <c r="H65" s="43">
        <v>1.99</v>
      </c>
      <c r="I65" s="43">
        <v>20.92</v>
      </c>
      <c r="J65" s="43">
        <v>113.4</v>
      </c>
      <c r="K65" s="44">
        <v>2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42</v>
      </c>
      <c r="F67" s="43">
        <v>200</v>
      </c>
      <c r="G67" s="43">
        <v>0.8</v>
      </c>
      <c r="H67" s="43">
        <v>0.6</v>
      </c>
      <c r="I67" s="43">
        <v>20.6</v>
      </c>
      <c r="J67" s="43">
        <v>94</v>
      </c>
      <c r="K67" s="44" t="s">
        <v>43</v>
      </c>
      <c r="L67" s="43"/>
    </row>
    <row r="68" spans="1:12" ht="15" x14ac:dyDescent="0.25">
      <c r="A68" s="23"/>
      <c r="B68" s="15"/>
      <c r="C68" s="11"/>
      <c r="D68" s="6"/>
      <c r="E68" s="42" t="s">
        <v>48</v>
      </c>
      <c r="F68" s="43">
        <v>25</v>
      </c>
      <c r="G68" s="43">
        <v>2.75</v>
      </c>
      <c r="H68" s="43">
        <v>5.25</v>
      </c>
      <c r="I68" s="43">
        <v>15.25</v>
      </c>
      <c r="J68" s="43">
        <v>50</v>
      </c>
      <c r="K68" s="44" t="s">
        <v>43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27">SUM(G63:G69)</f>
        <v>17.439999999999998</v>
      </c>
      <c r="H70" s="19">
        <f t="shared" ref="H70" si="28">SUM(H63:H69)</f>
        <v>18.34</v>
      </c>
      <c r="I70" s="19">
        <f t="shared" ref="I70" si="29">SUM(I63:I69)</f>
        <v>95.47</v>
      </c>
      <c r="J70" s="19">
        <f t="shared" ref="J70:L70" si="30">SUM(J63:J69)</f>
        <v>677.4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100</v>
      </c>
      <c r="F71" s="43">
        <v>60</v>
      </c>
      <c r="G71" s="43">
        <v>0.56999999999999995</v>
      </c>
      <c r="H71" s="43">
        <v>3.64</v>
      </c>
      <c r="I71" s="43">
        <v>1.83</v>
      </c>
      <c r="J71" s="43">
        <v>42.36</v>
      </c>
      <c r="K71" s="44">
        <v>52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64</v>
      </c>
      <c r="F72" s="43">
        <v>250</v>
      </c>
      <c r="G72" s="43">
        <v>1.97</v>
      </c>
      <c r="H72" s="43">
        <v>2.73</v>
      </c>
      <c r="I72" s="43">
        <v>14.58</v>
      </c>
      <c r="J72" s="43">
        <v>90.75</v>
      </c>
      <c r="K72" s="44">
        <v>18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101</v>
      </c>
      <c r="F73" s="43">
        <v>200</v>
      </c>
      <c r="G73" s="43">
        <v>16.440000000000001</v>
      </c>
      <c r="H73" s="43">
        <v>25.03</v>
      </c>
      <c r="I73" s="43">
        <v>17.13</v>
      </c>
      <c r="J73" s="43">
        <v>443.58</v>
      </c>
      <c r="K73" s="44">
        <v>39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0.24</v>
      </c>
      <c r="H75" s="43">
        <v>0.14000000000000001</v>
      </c>
      <c r="I75" s="43">
        <v>27.84</v>
      </c>
      <c r="J75" s="43">
        <v>115</v>
      </c>
      <c r="K75" s="44">
        <v>34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40</v>
      </c>
      <c r="G76" s="43">
        <v>3.04</v>
      </c>
      <c r="H76" s="43">
        <v>1.1200000000000001</v>
      </c>
      <c r="I76" s="43">
        <v>19.600000000000001</v>
      </c>
      <c r="J76" s="43">
        <v>104.48</v>
      </c>
      <c r="K76" s="44" t="s">
        <v>43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1.74</v>
      </c>
      <c r="H77" s="43">
        <v>0.36</v>
      </c>
      <c r="I77" s="43">
        <v>12.9</v>
      </c>
      <c r="J77" s="43">
        <v>62.1</v>
      </c>
      <c r="K77" s="44" t="s">
        <v>43</v>
      </c>
      <c r="L77" s="43"/>
    </row>
    <row r="78" spans="1:12" ht="15" x14ac:dyDescent="0.25">
      <c r="A78" s="23"/>
      <c r="B78" s="15"/>
      <c r="C78" s="11"/>
      <c r="D78" s="6"/>
      <c r="E78" s="42" t="s">
        <v>65</v>
      </c>
      <c r="F78" s="43">
        <v>75</v>
      </c>
      <c r="G78" s="43">
        <v>5.63</v>
      </c>
      <c r="H78" s="43">
        <v>3.75</v>
      </c>
      <c r="I78" s="43">
        <v>44.25</v>
      </c>
      <c r="J78" s="43">
        <v>240</v>
      </c>
      <c r="K78" s="44">
        <v>24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855</v>
      </c>
      <c r="G80" s="19">
        <f t="shared" ref="G80" si="31">SUM(G71:G79)</f>
        <v>29.629999999999995</v>
      </c>
      <c r="H80" s="19">
        <f t="shared" ref="H80" si="32">SUM(H71:H79)</f>
        <v>36.770000000000003</v>
      </c>
      <c r="I80" s="19">
        <f t="shared" ref="I80" si="33">SUM(I71:I79)</f>
        <v>138.13</v>
      </c>
      <c r="J80" s="19">
        <f t="shared" ref="J80:L80" si="34">SUM(J71:J79)</f>
        <v>1098.27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1430</v>
      </c>
      <c r="G81" s="32">
        <f t="shared" ref="G81" si="35">G70+G80</f>
        <v>47.069999999999993</v>
      </c>
      <c r="H81" s="32">
        <f t="shared" ref="H81" si="36">H70+H80</f>
        <v>55.11</v>
      </c>
      <c r="I81" s="32">
        <f t="shared" ref="I81" si="37">I70+I80</f>
        <v>233.6</v>
      </c>
      <c r="J81" s="32">
        <f t="shared" ref="J81" si="38">J70+J80</f>
        <v>1775.67</v>
      </c>
      <c r="K81" s="32"/>
      <c r="L81" s="32">
        <v>325.10000000000002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190</v>
      </c>
      <c r="G82" s="40">
        <v>21.16</v>
      </c>
      <c r="H82" s="40">
        <v>6.07</v>
      </c>
      <c r="I82" s="40">
        <v>18.010000000000002</v>
      </c>
      <c r="J82" s="40">
        <v>317.8</v>
      </c>
      <c r="K82" s="41" t="s">
        <v>67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>
        <v>5</v>
      </c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53</v>
      </c>
      <c r="F86" s="43">
        <v>200</v>
      </c>
      <c r="G86" s="43">
        <v>1.6</v>
      </c>
      <c r="H86" s="43">
        <v>0.8</v>
      </c>
      <c r="I86" s="43">
        <v>16.2</v>
      </c>
      <c r="J86" s="43">
        <v>94</v>
      </c>
      <c r="K86" s="44" t="s">
        <v>43</v>
      </c>
      <c r="L86" s="43"/>
    </row>
    <row r="87" spans="1:12" ht="15" x14ac:dyDescent="0.25">
      <c r="A87" s="23"/>
      <c r="B87" s="15"/>
      <c r="C87" s="11"/>
      <c r="D87" s="6"/>
      <c r="E87" s="42" t="s">
        <v>48</v>
      </c>
      <c r="F87" s="43">
        <v>45</v>
      </c>
      <c r="G87" s="43">
        <v>2.7</v>
      </c>
      <c r="H87" s="43">
        <v>11.25</v>
      </c>
      <c r="I87" s="43">
        <v>27</v>
      </c>
      <c r="J87" s="43">
        <v>220.5</v>
      </c>
      <c r="K87" s="44" t="s">
        <v>43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39">SUM(G82:G88)</f>
        <v>25.66</v>
      </c>
      <c r="H89" s="19">
        <f t="shared" ref="H89" si="40">SUM(H82:H88)</f>
        <v>18.12</v>
      </c>
      <c r="I89" s="19">
        <f t="shared" ref="I89" si="41">SUM(I82:I88)</f>
        <v>67.710000000000008</v>
      </c>
      <c r="J89" s="19">
        <f t="shared" ref="J89:L89" si="42">SUM(J82:J88)</f>
        <v>659.1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102</v>
      </c>
      <c r="F90" s="43">
        <v>60</v>
      </c>
      <c r="G90" s="43">
        <v>0.66</v>
      </c>
      <c r="H90" s="43">
        <v>0.12</v>
      </c>
      <c r="I90" s="43">
        <v>2.2799999999999998</v>
      </c>
      <c r="J90" s="43">
        <v>13.2</v>
      </c>
      <c r="K90" s="44">
        <v>50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68</v>
      </c>
      <c r="F91" s="43">
        <v>250</v>
      </c>
      <c r="G91" s="43">
        <v>8.33</v>
      </c>
      <c r="H91" s="43">
        <v>5.73</v>
      </c>
      <c r="I91" s="43">
        <v>20.13</v>
      </c>
      <c r="J91" s="43">
        <v>165.25</v>
      </c>
      <c r="K91" s="44">
        <v>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103</v>
      </c>
      <c r="F92" s="43">
        <v>120</v>
      </c>
      <c r="G92" s="43">
        <v>29.4</v>
      </c>
      <c r="H92" s="43">
        <v>16.3</v>
      </c>
      <c r="I92" s="43">
        <v>10.6</v>
      </c>
      <c r="J92" s="43">
        <v>304.8</v>
      </c>
      <c r="K92" s="44">
        <v>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104</v>
      </c>
      <c r="F93" s="43">
        <v>150</v>
      </c>
      <c r="G93" s="43">
        <v>6.25</v>
      </c>
      <c r="H93" s="43">
        <v>10.25</v>
      </c>
      <c r="I93" s="43">
        <v>64.25</v>
      </c>
      <c r="J93" s="43">
        <v>380</v>
      </c>
      <c r="K93" s="44">
        <v>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</v>
      </c>
      <c r="H94" s="43">
        <v>0</v>
      </c>
      <c r="I94" s="43">
        <v>2.2400000000000002</v>
      </c>
      <c r="J94" s="43">
        <v>9</v>
      </c>
      <c r="K94" s="44">
        <v>43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3.04</v>
      </c>
      <c r="H95" s="43">
        <v>1.1200000000000001</v>
      </c>
      <c r="I95" s="43">
        <v>19.600000000000001</v>
      </c>
      <c r="J95" s="43">
        <v>104.48</v>
      </c>
      <c r="K95" s="44" t="s">
        <v>43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1.74</v>
      </c>
      <c r="H96" s="43">
        <v>0.36</v>
      </c>
      <c r="I96" s="43">
        <v>12.9</v>
      </c>
      <c r="J96" s="43">
        <v>62.1</v>
      </c>
      <c r="K96" s="44" t="s">
        <v>43</v>
      </c>
      <c r="L96" s="43"/>
    </row>
    <row r="97" spans="1:12" ht="15" x14ac:dyDescent="0.25">
      <c r="A97" s="23"/>
      <c r="B97" s="15"/>
      <c r="C97" s="11"/>
      <c r="D97" s="6"/>
      <c r="E97" s="42" t="s">
        <v>58</v>
      </c>
      <c r="F97" s="43">
        <v>50</v>
      </c>
      <c r="G97" s="43">
        <v>2.75</v>
      </c>
      <c r="H97" s="43">
        <v>3.25</v>
      </c>
      <c r="I97" s="43">
        <v>17.45</v>
      </c>
      <c r="J97" s="43">
        <v>105.45</v>
      </c>
      <c r="K97" s="44" t="s">
        <v>43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900</v>
      </c>
      <c r="G99" s="19">
        <f t="shared" ref="G99" si="43">SUM(G90:G98)</f>
        <v>52.17</v>
      </c>
      <c r="H99" s="19">
        <f t="shared" ref="H99" si="44">SUM(H90:H98)</f>
        <v>37.130000000000003</v>
      </c>
      <c r="I99" s="19">
        <f t="shared" ref="I99" si="45">SUM(I90:I98)</f>
        <v>149.44999999999999</v>
      </c>
      <c r="J99" s="19">
        <f t="shared" ref="J99:L99" si="46">SUM(J90:J98)</f>
        <v>1144.28</v>
      </c>
      <c r="K99" s="25"/>
      <c r="L99" s="19">
        <f t="shared" si="46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1535</v>
      </c>
      <c r="G100" s="32">
        <f t="shared" ref="G100" si="47">G89+G99</f>
        <v>77.83</v>
      </c>
      <c r="H100" s="32">
        <f t="shared" ref="H100" si="48">H89+H99</f>
        <v>55.25</v>
      </c>
      <c r="I100" s="32">
        <f t="shared" ref="I100" si="49">I89+I99</f>
        <v>217.16</v>
      </c>
      <c r="J100" s="32">
        <f t="shared" ref="J100" si="50">J89+J99</f>
        <v>1803.38</v>
      </c>
      <c r="K100" s="32"/>
      <c r="L100" s="32">
        <v>325.10000000000002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70</v>
      </c>
      <c r="F101" s="40">
        <v>200</v>
      </c>
      <c r="G101" s="40">
        <v>4.38</v>
      </c>
      <c r="H101" s="40">
        <v>3.8</v>
      </c>
      <c r="I101" s="40">
        <v>14.36</v>
      </c>
      <c r="J101" s="40">
        <v>120</v>
      </c>
      <c r="K101" s="41">
        <v>47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1.7</v>
      </c>
      <c r="H103" s="43">
        <v>0</v>
      </c>
      <c r="I103" s="43">
        <v>6.7</v>
      </c>
      <c r="J103" s="43">
        <v>27.9</v>
      </c>
      <c r="K103" s="44">
        <v>31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51</v>
      </c>
      <c r="F104" s="43">
        <v>65</v>
      </c>
      <c r="G104" s="43">
        <v>5.04</v>
      </c>
      <c r="H104" s="43">
        <v>10.77</v>
      </c>
      <c r="I104" s="43">
        <v>19.739999999999998</v>
      </c>
      <c r="J104" s="43">
        <v>200.48</v>
      </c>
      <c r="K104" s="44" t="s">
        <v>52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71</v>
      </c>
      <c r="F106" s="43">
        <v>75</v>
      </c>
      <c r="G106" s="43">
        <v>4.46</v>
      </c>
      <c r="H106" s="43">
        <v>2.98</v>
      </c>
      <c r="I106" s="43">
        <v>44.12</v>
      </c>
      <c r="J106" s="43">
        <v>222</v>
      </c>
      <c r="K106" s="44">
        <v>46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1">SUM(G101:G107)</f>
        <v>15.580000000000002</v>
      </c>
      <c r="H108" s="19">
        <f t="shared" si="51"/>
        <v>17.55</v>
      </c>
      <c r="I108" s="19">
        <f t="shared" si="51"/>
        <v>84.919999999999987</v>
      </c>
      <c r="J108" s="19">
        <f t="shared" si="51"/>
        <v>570.38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95</v>
      </c>
      <c r="F109" s="43">
        <v>60</v>
      </c>
      <c r="G109" s="43">
        <v>0.94</v>
      </c>
      <c r="H109" s="43">
        <v>3.61</v>
      </c>
      <c r="I109" s="43">
        <v>5.28</v>
      </c>
      <c r="J109" s="43">
        <v>57.42</v>
      </c>
      <c r="K109" s="44">
        <v>55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72</v>
      </c>
      <c r="F110" s="43">
        <v>250</v>
      </c>
      <c r="G110" s="43">
        <v>2.02</v>
      </c>
      <c r="H110" s="43">
        <v>5.09</v>
      </c>
      <c r="I110" s="43">
        <v>11.98</v>
      </c>
      <c r="J110" s="43">
        <v>107.25</v>
      </c>
      <c r="K110" s="44">
        <v>53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105</v>
      </c>
      <c r="F111" s="43">
        <v>250</v>
      </c>
      <c r="G111" s="43">
        <v>17.57</v>
      </c>
      <c r="H111" s="43">
        <v>42.14</v>
      </c>
      <c r="I111" s="43">
        <v>23.69</v>
      </c>
      <c r="J111" s="43">
        <v>547.14</v>
      </c>
      <c r="K111" s="44">
        <v>54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>
        <v>0.11</v>
      </c>
      <c r="H113" s="43">
        <v>0.12</v>
      </c>
      <c r="I113" s="43">
        <v>29.4</v>
      </c>
      <c r="J113" s="43">
        <v>122</v>
      </c>
      <c r="K113" s="44">
        <v>45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40</v>
      </c>
      <c r="G114" s="43">
        <v>3.04</v>
      </c>
      <c r="H114" s="43">
        <v>1.1200000000000001</v>
      </c>
      <c r="I114" s="43">
        <v>19.600000000000001</v>
      </c>
      <c r="J114" s="43">
        <v>104.48</v>
      </c>
      <c r="K114" s="44" t="s">
        <v>43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1.74</v>
      </c>
      <c r="H115" s="43">
        <v>0.36</v>
      </c>
      <c r="I115" s="43">
        <v>12.9</v>
      </c>
      <c r="J115" s="43">
        <v>62.1</v>
      </c>
      <c r="K115" s="44" t="s">
        <v>43</v>
      </c>
      <c r="L115" s="43"/>
    </row>
    <row r="116" spans="1:12" ht="15" x14ac:dyDescent="0.25">
      <c r="A116" s="23"/>
      <c r="B116" s="15"/>
      <c r="C116" s="11"/>
      <c r="D116" s="6"/>
      <c r="E116" s="42" t="s">
        <v>53</v>
      </c>
      <c r="F116" s="43">
        <v>200</v>
      </c>
      <c r="G116" s="43">
        <v>1.6</v>
      </c>
      <c r="H116" s="43">
        <v>0.8</v>
      </c>
      <c r="I116" s="43">
        <v>16.2</v>
      </c>
      <c r="J116" s="43">
        <v>94</v>
      </c>
      <c r="K116" s="44" t="s">
        <v>43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1030</v>
      </c>
      <c r="G118" s="19">
        <f t="shared" ref="G118:J118" si="53">SUM(G109:G117)</f>
        <v>27.02</v>
      </c>
      <c r="H118" s="19">
        <f t="shared" si="53"/>
        <v>53.239999999999995</v>
      </c>
      <c r="I118" s="19">
        <f t="shared" si="53"/>
        <v>119.05</v>
      </c>
      <c r="J118" s="19">
        <f t="shared" si="53"/>
        <v>1094.3899999999999</v>
      </c>
      <c r="K118" s="25"/>
      <c r="L118" s="19">
        <f t="shared" ref="L118" si="54">SUM(L109:L117)</f>
        <v>0</v>
      </c>
    </row>
    <row r="119" spans="1:12" ht="15.75" customHeight="1" x14ac:dyDescent="0.2">
      <c r="A119" s="29">
        <f>A101</f>
        <v>1</v>
      </c>
      <c r="B119" s="30">
        <f>B101</f>
        <v>6</v>
      </c>
      <c r="C119" s="59" t="s">
        <v>4</v>
      </c>
      <c r="D119" s="60"/>
      <c r="E119" s="31"/>
      <c r="F119" s="32">
        <f>F108+F118</f>
        <v>1570</v>
      </c>
      <c r="G119" s="32">
        <f t="shared" ref="G119:J119" si="55">G108+G118</f>
        <v>42.6</v>
      </c>
      <c r="H119" s="32">
        <f t="shared" si="55"/>
        <v>70.789999999999992</v>
      </c>
      <c r="I119" s="32">
        <f t="shared" si="55"/>
        <v>203.96999999999997</v>
      </c>
      <c r="J119" s="32">
        <f t="shared" si="55"/>
        <v>1664.77</v>
      </c>
      <c r="K119" s="32"/>
      <c r="L119" s="32">
        <v>325.10000000000002</v>
      </c>
    </row>
    <row r="120" spans="1:12" ht="25.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73</v>
      </c>
      <c r="F120" s="40">
        <v>210</v>
      </c>
      <c r="G120" s="40">
        <v>14.51</v>
      </c>
      <c r="H120" s="40">
        <v>28.46</v>
      </c>
      <c r="I120" s="40">
        <v>6.13</v>
      </c>
      <c r="J120" s="40">
        <v>332.01</v>
      </c>
      <c r="K120" s="41" t="s">
        <v>74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0.24</v>
      </c>
      <c r="H122" s="43">
        <v>0.14000000000000001</v>
      </c>
      <c r="I122" s="43">
        <v>27.84</v>
      </c>
      <c r="J122" s="43">
        <v>115</v>
      </c>
      <c r="K122" s="44">
        <v>34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3.04</v>
      </c>
      <c r="H123" s="43">
        <v>1.1200000000000001</v>
      </c>
      <c r="I123" s="43">
        <v>19.600000000000001</v>
      </c>
      <c r="J123" s="43">
        <v>104.48</v>
      </c>
      <c r="K123" s="44" t="s">
        <v>43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58</v>
      </c>
      <c r="F125" s="43">
        <v>50</v>
      </c>
      <c r="G125" s="43">
        <v>2.75</v>
      </c>
      <c r="H125" s="43">
        <v>3.25</v>
      </c>
      <c r="I125" s="43">
        <v>17.45</v>
      </c>
      <c r="J125" s="43">
        <v>105.45</v>
      </c>
      <c r="K125" s="44" t="s">
        <v>43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6">SUM(G120:G126)</f>
        <v>20.54</v>
      </c>
      <c r="H127" s="19">
        <f t="shared" si="56"/>
        <v>32.97</v>
      </c>
      <c r="I127" s="19">
        <f t="shared" si="56"/>
        <v>71.02</v>
      </c>
      <c r="J127" s="19">
        <f t="shared" si="56"/>
        <v>656.94</v>
      </c>
      <c r="K127" s="25"/>
      <c r="L127" s="19">
        <f t="shared" ref="L127" si="57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106</v>
      </c>
      <c r="F128" s="43">
        <v>60</v>
      </c>
      <c r="G128" s="43">
        <v>0.42</v>
      </c>
      <c r="H128" s="43">
        <v>0.06</v>
      </c>
      <c r="I128" s="43">
        <v>1.1399999999999999</v>
      </c>
      <c r="J128" s="43">
        <v>7.2</v>
      </c>
      <c r="K128" s="44">
        <v>50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75</v>
      </c>
      <c r="F129" s="43">
        <v>250</v>
      </c>
      <c r="G129" s="43">
        <v>5.3</v>
      </c>
      <c r="H129" s="43">
        <v>5.4</v>
      </c>
      <c r="I129" s="43">
        <v>16.2</v>
      </c>
      <c r="J129" s="43">
        <v>135.80000000000001</v>
      </c>
      <c r="K129" s="44">
        <v>48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107</v>
      </c>
      <c r="F130" s="43">
        <v>240</v>
      </c>
      <c r="G130" s="43">
        <v>17.52</v>
      </c>
      <c r="H130" s="43">
        <v>13.68</v>
      </c>
      <c r="I130" s="43">
        <v>20.399999999999999</v>
      </c>
      <c r="J130" s="43">
        <v>276</v>
      </c>
      <c r="K130" s="44">
        <v>49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63</v>
      </c>
      <c r="F132" s="43">
        <v>200</v>
      </c>
      <c r="G132" s="43">
        <v>2.94</v>
      </c>
      <c r="H132" s="43">
        <v>1.99</v>
      </c>
      <c r="I132" s="43">
        <v>20.92</v>
      </c>
      <c r="J132" s="43">
        <v>113.4</v>
      </c>
      <c r="K132" s="44">
        <v>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3.04</v>
      </c>
      <c r="H133" s="43">
        <v>1.1200000000000001</v>
      </c>
      <c r="I133" s="43">
        <v>19.600000000000001</v>
      </c>
      <c r="J133" s="43">
        <v>104.48</v>
      </c>
      <c r="K133" s="44" t="s">
        <v>43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1.74</v>
      </c>
      <c r="H134" s="43">
        <v>0.36</v>
      </c>
      <c r="I134" s="43">
        <v>12.9</v>
      </c>
      <c r="J134" s="43">
        <v>62.1</v>
      </c>
      <c r="K134" s="44" t="s">
        <v>43</v>
      </c>
      <c r="L134" s="43"/>
    </row>
    <row r="135" spans="1:12" ht="15" x14ac:dyDescent="0.25">
      <c r="A135" s="14"/>
      <c r="B135" s="15"/>
      <c r="C135" s="11"/>
      <c r="D135" s="6"/>
      <c r="E135" s="42" t="s">
        <v>53</v>
      </c>
      <c r="F135" s="43">
        <v>200</v>
      </c>
      <c r="G135" s="43">
        <v>1.6</v>
      </c>
      <c r="H135" s="43">
        <v>0.8</v>
      </c>
      <c r="I135" s="43">
        <v>16.2</v>
      </c>
      <c r="J135" s="43">
        <v>94</v>
      </c>
      <c r="K135" s="44" t="s">
        <v>43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1020</v>
      </c>
      <c r="G137" s="19">
        <f t="shared" ref="G137:J137" si="58">SUM(G128:G136)</f>
        <v>32.559999999999995</v>
      </c>
      <c r="H137" s="19">
        <f t="shared" si="58"/>
        <v>23.41</v>
      </c>
      <c r="I137" s="19">
        <f t="shared" si="58"/>
        <v>107.36</v>
      </c>
      <c r="J137" s="19">
        <f t="shared" si="58"/>
        <v>792.98</v>
      </c>
      <c r="K137" s="25"/>
      <c r="L137" s="19">
        <f t="shared" ref="L137" si="59">SUM(L128:L136)</f>
        <v>0</v>
      </c>
    </row>
    <row r="138" spans="1:12" ht="15" x14ac:dyDescent="0.2">
      <c r="A138" s="33">
        <f>A120</f>
        <v>2</v>
      </c>
      <c r="B138" s="33">
        <f>B120</f>
        <v>1</v>
      </c>
      <c r="C138" s="59" t="s">
        <v>4</v>
      </c>
      <c r="D138" s="60"/>
      <c r="E138" s="31"/>
      <c r="F138" s="32">
        <f>F127+F137</f>
        <v>1520</v>
      </c>
      <c r="G138" s="32">
        <f t="shared" ref="G138" si="60">G127+G137</f>
        <v>53.099999999999994</v>
      </c>
      <c r="H138" s="32">
        <f t="shared" ref="H138" si="61">H127+H137</f>
        <v>56.379999999999995</v>
      </c>
      <c r="I138" s="32">
        <f t="shared" ref="I138" si="62">I127+I137</f>
        <v>178.38</v>
      </c>
      <c r="J138" s="32">
        <f t="shared" ref="J138" si="63">J127+J137</f>
        <v>1449.92</v>
      </c>
      <c r="K138" s="32"/>
      <c r="L138" s="32">
        <v>325.10000000000002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76</v>
      </c>
      <c r="F139" s="40">
        <v>210</v>
      </c>
      <c r="G139" s="40">
        <v>9.32</v>
      </c>
      <c r="H139" s="40">
        <v>14.9</v>
      </c>
      <c r="I139" s="40">
        <v>31.71</v>
      </c>
      <c r="J139" s="40">
        <v>286.74</v>
      </c>
      <c r="K139" s="41" t="s">
        <v>77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4" t="s">
        <v>43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78</v>
      </c>
      <c r="F142" s="43">
        <v>50</v>
      </c>
      <c r="G142" s="43">
        <v>3.14</v>
      </c>
      <c r="H142" s="43">
        <v>8.3699999999999992</v>
      </c>
      <c r="I142" s="43">
        <v>19.739999999999998</v>
      </c>
      <c r="J142" s="43">
        <v>170.48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53</v>
      </c>
      <c r="F143" s="43">
        <v>200</v>
      </c>
      <c r="G143" s="43">
        <v>1.6</v>
      </c>
      <c r="H143" s="43">
        <v>0.8</v>
      </c>
      <c r="I143" s="43">
        <v>16.2</v>
      </c>
      <c r="J143" s="43">
        <v>94</v>
      </c>
      <c r="K143" s="44" t="s">
        <v>43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64">SUM(G139:G145)</f>
        <v>14.26</v>
      </c>
      <c r="H146" s="19">
        <f t="shared" si="64"/>
        <v>24.07</v>
      </c>
      <c r="I146" s="19">
        <f t="shared" si="64"/>
        <v>74.150000000000006</v>
      </c>
      <c r="J146" s="19">
        <f t="shared" si="64"/>
        <v>578.02</v>
      </c>
      <c r="K146" s="25"/>
      <c r="L146" s="19">
        <f t="shared" ref="L146" si="65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108</v>
      </c>
      <c r="F147" s="43">
        <v>60</v>
      </c>
      <c r="G147" s="43">
        <v>0.66</v>
      </c>
      <c r="H147" s="43">
        <v>3.36</v>
      </c>
      <c r="I147" s="43">
        <v>2.27</v>
      </c>
      <c r="J147" s="43">
        <v>44.34</v>
      </c>
      <c r="K147" s="44">
        <v>60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250</v>
      </c>
      <c r="G148" s="43">
        <v>5.58</v>
      </c>
      <c r="H148" s="43">
        <v>5.43</v>
      </c>
      <c r="I148" s="43">
        <v>12.25</v>
      </c>
      <c r="J148" s="43">
        <v>120.03</v>
      </c>
      <c r="K148" s="44">
        <v>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109</v>
      </c>
      <c r="F149" s="43">
        <v>100</v>
      </c>
      <c r="G149" s="43">
        <v>17</v>
      </c>
      <c r="H149" s="43">
        <v>11.2</v>
      </c>
      <c r="I149" s="43">
        <v>12</v>
      </c>
      <c r="J149" s="43">
        <v>200.9</v>
      </c>
      <c r="K149" s="44">
        <v>59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97</v>
      </c>
      <c r="F150" s="43">
        <v>150</v>
      </c>
      <c r="G150" s="43">
        <v>3.1</v>
      </c>
      <c r="H150" s="43">
        <v>6</v>
      </c>
      <c r="I150" s="43">
        <v>19.7</v>
      </c>
      <c r="J150" s="43">
        <v>145.80000000000001</v>
      </c>
      <c r="K150" s="44">
        <v>15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0.24</v>
      </c>
      <c r="H151" s="43">
        <v>0.14000000000000001</v>
      </c>
      <c r="I151" s="43">
        <v>27.84</v>
      </c>
      <c r="J151" s="43">
        <v>115</v>
      </c>
      <c r="K151" s="44">
        <v>34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43">
        <v>3.04</v>
      </c>
      <c r="H152" s="43">
        <v>1.1200000000000001</v>
      </c>
      <c r="I152" s="43">
        <v>19.600000000000001</v>
      </c>
      <c r="J152" s="43">
        <v>104.48</v>
      </c>
      <c r="K152" s="44" t="s">
        <v>43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1.74</v>
      </c>
      <c r="H153" s="43">
        <v>0.36</v>
      </c>
      <c r="I153" s="43">
        <v>12.9</v>
      </c>
      <c r="J153" s="43">
        <v>62.1</v>
      </c>
      <c r="K153" s="44" t="s">
        <v>43</v>
      </c>
      <c r="L153" s="43"/>
    </row>
    <row r="154" spans="1:12" ht="15" x14ac:dyDescent="0.25">
      <c r="A154" s="23"/>
      <c r="B154" s="15"/>
      <c r="C154" s="11"/>
      <c r="D154" s="6"/>
      <c r="E154" s="42" t="s">
        <v>56</v>
      </c>
      <c r="F154" s="43">
        <v>75</v>
      </c>
      <c r="G154" s="43">
        <v>4.0999999999999996</v>
      </c>
      <c r="H154" s="43">
        <v>3.87</v>
      </c>
      <c r="I154" s="43">
        <v>34.43</v>
      </c>
      <c r="J154" s="43">
        <v>189</v>
      </c>
      <c r="K154" s="44">
        <v>35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905</v>
      </c>
      <c r="G156" s="19">
        <f t="shared" ref="G156:J156" si="66">SUM(G147:G155)</f>
        <v>35.46</v>
      </c>
      <c r="H156" s="19">
        <f t="shared" si="66"/>
        <v>31.48</v>
      </c>
      <c r="I156" s="19">
        <f t="shared" si="66"/>
        <v>140.99</v>
      </c>
      <c r="J156" s="19">
        <f t="shared" si="66"/>
        <v>981.65</v>
      </c>
      <c r="K156" s="25"/>
      <c r="L156" s="19">
        <f t="shared" ref="L156" si="67">SUM(L147:L155)</f>
        <v>0</v>
      </c>
    </row>
    <row r="157" spans="1:12" ht="15" x14ac:dyDescent="0.2">
      <c r="A157" s="29">
        <f>A139</f>
        <v>2</v>
      </c>
      <c r="B157" s="30">
        <f>B139</f>
        <v>2</v>
      </c>
      <c r="C157" s="59" t="s">
        <v>4</v>
      </c>
      <c r="D157" s="60"/>
      <c r="E157" s="31"/>
      <c r="F157" s="32">
        <f>F146+F156</f>
        <v>1565</v>
      </c>
      <c r="G157" s="32">
        <f t="shared" ref="G157" si="68">G146+G156</f>
        <v>49.72</v>
      </c>
      <c r="H157" s="32">
        <f t="shared" ref="H157" si="69">H146+H156</f>
        <v>55.55</v>
      </c>
      <c r="I157" s="32">
        <f t="shared" ref="I157" si="70">I146+I156</f>
        <v>215.14000000000001</v>
      </c>
      <c r="J157" s="32">
        <f t="shared" ref="J157" si="71">J146+J156</f>
        <v>1559.67</v>
      </c>
      <c r="K157" s="32"/>
      <c r="L157" s="32">
        <v>325.10000000000002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79</v>
      </c>
      <c r="F158" s="40">
        <v>190</v>
      </c>
      <c r="G158" s="40">
        <v>20.81</v>
      </c>
      <c r="H158" s="40">
        <v>16.59</v>
      </c>
      <c r="I158" s="40">
        <v>22.05</v>
      </c>
      <c r="J158" s="40">
        <v>324.83999999999997</v>
      </c>
      <c r="K158" s="41" t="s">
        <v>80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0.2</v>
      </c>
      <c r="H160" s="43">
        <v>0</v>
      </c>
      <c r="I160" s="43">
        <v>6.5</v>
      </c>
      <c r="J160" s="43">
        <v>26.8</v>
      </c>
      <c r="K160" s="44">
        <v>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58</v>
      </c>
      <c r="F163" s="43">
        <v>50</v>
      </c>
      <c r="G163" s="43">
        <v>2.75</v>
      </c>
      <c r="H163" s="43">
        <v>3.25</v>
      </c>
      <c r="I163" s="43">
        <v>17.45</v>
      </c>
      <c r="J163" s="43">
        <v>105.45</v>
      </c>
      <c r="K163" s="44" t="s">
        <v>43</v>
      </c>
      <c r="L163" s="43"/>
    </row>
    <row r="164" spans="1:12" ht="15" x14ac:dyDescent="0.25">
      <c r="A164" s="23"/>
      <c r="B164" s="15"/>
      <c r="C164" s="11"/>
      <c r="D164" s="6"/>
      <c r="E164" s="42" t="s">
        <v>57</v>
      </c>
      <c r="F164" s="43">
        <v>120</v>
      </c>
      <c r="G164" s="43">
        <v>3.48</v>
      </c>
      <c r="H164" s="43">
        <v>2.4</v>
      </c>
      <c r="I164" s="43">
        <v>17.399999999999999</v>
      </c>
      <c r="J164" s="43">
        <v>105.12</v>
      </c>
      <c r="K164" s="44" t="s">
        <v>43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2">SUM(G158:G164)</f>
        <v>27.24</v>
      </c>
      <c r="H165" s="19">
        <f t="shared" si="72"/>
        <v>22.24</v>
      </c>
      <c r="I165" s="19">
        <f t="shared" si="72"/>
        <v>63.4</v>
      </c>
      <c r="J165" s="19">
        <f t="shared" si="72"/>
        <v>562.21</v>
      </c>
      <c r="K165" s="25"/>
      <c r="L165" s="19">
        <f t="shared" ref="L165" si="73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100</v>
      </c>
      <c r="F166" s="43">
        <v>60</v>
      </c>
      <c r="G166" s="43">
        <v>0.56999999999999995</v>
      </c>
      <c r="H166" s="43">
        <v>3.64</v>
      </c>
      <c r="I166" s="43">
        <v>1.83</v>
      </c>
      <c r="J166" s="43">
        <v>42.36</v>
      </c>
      <c r="K166" s="44">
        <v>52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64</v>
      </c>
      <c r="F167" s="43">
        <v>250</v>
      </c>
      <c r="G167" s="43">
        <v>1.97</v>
      </c>
      <c r="H167" s="43">
        <v>2.73</v>
      </c>
      <c r="I167" s="43">
        <v>14.58</v>
      </c>
      <c r="J167" s="43">
        <v>90.75</v>
      </c>
      <c r="K167" s="44">
        <v>18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110</v>
      </c>
      <c r="F168" s="43">
        <v>100</v>
      </c>
      <c r="G168" s="43">
        <v>10.64</v>
      </c>
      <c r="H168" s="43">
        <v>28.19</v>
      </c>
      <c r="I168" s="43">
        <v>2.89</v>
      </c>
      <c r="J168" s="43">
        <v>309</v>
      </c>
      <c r="K168" s="44">
        <v>62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111</v>
      </c>
      <c r="F169" s="43">
        <v>150</v>
      </c>
      <c r="G169" s="43">
        <v>5.46</v>
      </c>
      <c r="H169" s="43">
        <v>5.79</v>
      </c>
      <c r="I169" s="43">
        <v>30.46</v>
      </c>
      <c r="J169" s="43">
        <v>195.7</v>
      </c>
      <c r="K169" s="44">
        <v>63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0</v>
      </c>
      <c r="H170" s="43">
        <v>0</v>
      </c>
      <c r="I170" s="43">
        <v>2.2400000000000002</v>
      </c>
      <c r="J170" s="43">
        <v>9</v>
      </c>
      <c r="K170" s="44">
        <v>43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40</v>
      </c>
      <c r="G171" s="43">
        <v>3.04</v>
      </c>
      <c r="H171" s="43">
        <v>1.1200000000000001</v>
      </c>
      <c r="I171" s="43">
        <v>19.600000000000001</v>
      </c>
      <c r="J171" s="43">
        <v>104.48</v>
      </c>
      <c r="K171" s="44" t="s">
        <v>43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1.74</v>
      </c>
      <c r="H172" s="43">
        <v>0.36</v>
      </c>
      <c r="I172" s="43">
        <v>12.9</v>
      </c>
      <c r="J172" s="43">
        <v>62.1</v>
      </c>
      <c r="K172" s="44" t="s">
        <v>43</v>
      </c>
      <c r="L172" s="43"/>
    </row>
    <row r="173" spans="1:12" ht="15" x14ac:dyDescent="0.25">
      <c r="A173" s="23"/>
      <c r="B173" s="15"/>
      <c r="C173" s="11"/>
      <c r="D173" s="6"/>
      <c r="E173" s="42" t="s">
        <v>53</v>
      </c>
      <c r="F173" s="43">
        <v>150</v>
      </c>
      <c r="G173" s="43">
        <v>2.81</v>
      </c>
      <c r="H173" s="43">
        <v>0.94</v>
      </c>
      <c r="I173" s="43">
        <v>39.380000000000003</v>
      </c>
      <c r="J173" s="43">
        <v>180</v>
      </c>
      <c r="K173" s="44" t="s">
        <v>43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980</v>
      </c>
      <c r="G175" s="19">
        <f t="shared" ref="G175:J175" si="74">SUM(G166:G174)</f>
        <v>26.229999999999997</v>
      </c>
      <c r="H175" s="19">
        <f t="shared" si="74"/>
        <v>42.769999999999996</v>
      </c>
      <c r="I175" s="19">
        <f t="shared" si="74"/>
        <v>123.88000000000002</v>
      </c>
      <c r="J175" s="19">
        <f t="shared" si="74"/>
        <v>993.39</v>
      </c>
      <c r="K175" s="25"/>
      <c r="L175" s="19">
        <f t="shared" ref="L175" si="75">SUM(L166:L174)</f>
        <v>0</v>
      </c>
    </row>
    <row r="176" spans="1:12" ht="15" x14ac:dyDescent="0.2">
      <c r="A176" s="29">
        <f>A158</f>
        <v>2</v>
      </c>
      <c r="B176" s="30">
        <f>B158</f>
        <v>3</v>
      </c>
      <c r="C176" s="59" t="s">
        <v>4</v>
      </c>
      <c r="D176" s="60"/>
      <c r="E176" s="31"/>
      <c r="F176" s="32">
        <f>F165+F175</f>
        <v>1540</v>
      </c>
      <c r="G176" s="32">
        <f t="shared" ref="G176" si="76">G165+G175</f>
        <v>53.47</v>
      </c>
      <c r="H176" s="32">
        <f t="shared" ref="H176" si="77">H165+H175</f>
        <v>65.009999999999991</v>
      </c>
      <c r="I176" s="32">
        <f t="shared" ref="I176" si="78">I165+I175</f>
        <v>187.28000000000003</v>
      </c>
      <c r="J176" s="32">
        <f t="shared" ref="J176" si="79">J165+J175</f>
        <v>1555.6</v>
      </c>
      <c r="K176" s="32"/>
      <c r="L176" s="32">
        <v>325.10000000000002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81</v>
      </c>
      <c r="F177" s="40">
        <v>200</v>
      </c>
      <c r="G177" s="40">
        <v>5.79</v>
      </c>
      <c r="H177" s="40">
        <v>10.65</v>
      </c>
      <c r="I177" s="40">
        <v>31.89</v>
      </c>
      <c r="J177" s="40">
        <v>247.62</v>
      </c>
      <c r="K177" s="41">
        <v>64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4.9000000000000004</v>
      </c>
      <c r="H179" s="43">
        <v>5</v>
      </c>
      <c r="I179" s="43">
        <v>32.5</v>
      </c>
      <c r="J179" s="43">
        <v>190</v>
      </c>
      <c r="K179" s="44">
        <v>36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51</v>
      </c>
      <c r="F180" s="43">
        <v>65</v>
      </c>
      <c r="G180" s="43">
        <v>5.04</v>
      </c>
      <c r="H180" s="43">
        <v>10.77</v>
      </c>
      <c r="I180" s="43">
        <v>19.739999999999998</v>
      </c>
      <c r="J180" s="43">
        <v>200.48</v>
      </c>
      <c r="K180" s="44" t="s">
        <v>82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53</v>
      </c>
      <c r="F181" s="43">
        <v>200</v>
      </c>
      <c r="G181" s="43">
        <v>0.9</v>
      </c>
      <c r="H181" s="43">
        <v>0.2</v>
      </c>
      <c r="I181" s="43">
        <v>8.1</v>
      </c>
      <c r="J181" s="43">
        <v>43</v>
      </c>
      <c r="K181" s="44" t="s">
        <v>43</v>
      </c>
      <c r="L181" s="43"/>
    </row>
    <row r="182" spans="1:12" ht="15" x14ac:dyDescent="0.25">
      <c r="A182" s="23"/>
      <c r="B182" s="15"/>
      <c r="C182" s="11"/>
      <c r="D182" s="6"/>
      <c r="E182" s="42" t="s">
        <v>58</v>
      </c>
      <c r="F182" s="43">
        <v>50</v>
      </c>
      <c r="G182" s="43">
        <v>2.75</v>
      </c>
      <c r="H182" s="43">
        <v>3.25</v>
      </c>
      <c r="I182" s="43">
        <v>17.45</v>
      </c>
      <c r="J182" s="43">
        <v>105.45</v>
      </c>
      <c r="K182" s="44" t="s">
        <v>43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715</v>
      </c>
      <c r="G184" s="19">
        <f t="shared" ref="G184:J184" si="80">SUM(G177:G183)</f>
        <v>19.38</v>
      </c>
      <c r="H184" s="19">
        <f t="shared" si="80"/>
        <v>29.87</v>
      </c>
      <c r="I184" s="19">
        <f t="shared" si="80"/>
        <v>109.67999999999999</v>
      </c>
      <c r="J184" s="19">
        <f t="shared" si="80"/>
        <v>786.55000000000007</v>
      </c>
      <c r="K184" s="25"/>
      <c r="L184" s="19">
        <f t="shared" ref="L184" si="81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83</v>
      </c>
      <c r="F186" s="43">
        <v>250</v>
      </c>
      <c r="G186" s="43">
        <v>3.56</v>
      </c>
      <c r="H186" s="43">
        <v>4.59</v>
      </c>
      <c r="I186" s="43">
        <v>18.79</v>
      </c>
      <c r="J186" s="43">
        <v>144.25</v>
      </c>
      <c r="K186" s="44">
        <v>65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84</v>
      </c>
      <c r="F187" s="43">
        <v>250</v>
      </c>
      <c r="G187" s="43">
        <v>19.239999999999998</v>
      </c>
      <c r="H187" s="43">
        <v>17.059999999999999</v>
      </c>
      <c r="I187" s="43">
        <v>29.75</v>
      </c>
      <c r="J187" s="43">
        <v>271.88</v>
      </c>
      <c r="K187" s="44" t="s">
        <v>85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55</v>
      </c>
      <c r="F189" s="43">
        <v>200</v>
      </c>
      <c r="G189" s="43">
        <v>0.24</v>
      </c>
      <c r="H189" s="43">
        <v>0.14000000000000001</v>
      </c>
      <c r="I189" s="43">
        <v>27.84</v>
      </c>
      <c r="J189" s="43">
        <v>115</v>
      </c>
      <c r="K189" s="44">
        <v>34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40</v>
      </c>
      <c r="G190" s="43">
        <v>3.04</v>
      </c>
      <c r="H190" s="43">
        <v>1.1200000000000001</v>
      </c>
      <c r="I190" s="43">
        <v>19.600000000000001</v>
      </c>
      <c r="J190" s="43">
        <v>104.48</v>
      </c>
      <c r="K190" s="44" t="s">
        <v>43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1.74</v>
      </c>
      <c r="H191" s="43">
        <v>0.36</v>
      </c>
      <c r="I191" s="43">
        <v>12.9</v>
      </c>
      <c r="J191" s="43">
        <v>62.1</v>
      </c>
      <c r="K191" s="44" t="s">
        <v>43</v>
      </c>
      <c r="L191" s="43"/>
    </row>
    <row r="192" spans="1:12" ht="15" x14ac:dyDescent="0.25">
      <c r="A192" s="23"/>
      <c r="B192" s="15"/>
      <c r="C192" s="11"/>
      <c r="D192" s="6"/>
      <c r="E192" s="42" t="s">
        <v>86</v>
      </c>
      <c r="F192" s="43">
        <v>75</v>
      </c>
      <c r="G192" s="43">
        <v>5.85</v>
      </c>
      <c r="H192" s="43">
        <v>4.59</v>
      </c>
      <c r="I192" s="43">
        <v>30.4</v>
      </c>
      <c r="J192" s="43">
        <v>226.5</v>
      </c>
      <c r="K192" s="44">
        <v>22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82">SUM(G185:G193)</f>
        <v>33.669999999999995</v>
      </c>
      <c r="H194" s="19">
        <f t="shared" si="82"/>
        <v>27.86</v>
      </c>
      <c r="I194" s="19">
        <f t="shared" si="82"/>
        <v>139.28</v>
      </c>
      <c r="J194" s="19">
        <f t="shared" si="82"/>
        <v>924.21</v>
      </c>
      <c r="K194" s="25"/>
      <c r="L194" s="19">
        <f t="shared" ref="L194" si="83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9" t="s">
        <v>4</v>
      </c>
      <c r="D195" s="60"/>
      <c r="E195" s="31"/>
      <c r="F195" s="32">
        <f>F184+F194</f>
        <v>1560</v>
      </c>
      <c r="G195" s="32">
        <f t="shared" ref="G195" si="84">G184+G194</f>
        <v>53.05</v>
      </c>
      <c r="H195" s="32">
        <f t="shared" ref="H195" si="85">H184+H194</f>
        <v>57.730000000000004</v>
      </c>
      <c r="I195" s="32">
        <f t="shared" ref="I195" si="86">I184+I194</f>
        <v>248.95999999999998</v>
      </c>
      <c r="J195" s="32">
        <f t="shared" ref="J195" si="87">J184+J194</f>
        <v>1710.7600000000002</v>
      </c>
      <c r="K195" s="32"/>
      <c r="L195" s="32">
        <v>325.10000000000002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87</v>
      </c>
      <c r="F196" s="40">
        <v>150</v>
      </c>
      <c r="G196" s="40">
        <v>10.95</v>
      </c>
      <c r="H196" s="40">
        <v>10.5</v>
      </c>
      <c r="I196" s="40">
        <v>38.700000000000003</v>
      </c>
      <c r="J196" s="40">
        <v>120</v>
      </c>
      <c r="K196" s="41">
        <v>41</v>
      </c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88</v>
      </c>
      <c r="F198" s="43">
        <v>200</v>
      </c>
      <c r="G198" s="43">
        <v>3.17</v>
      </c>
      <c r="H198" s="43">
        <v>2.68</v>
      </c>
      <c r="I198" s="43">
        <v>15.95</v>
      </c>
      <c r="J198" s="43">
        <v>100.6</v>
      </c>
      <c r="K198" s="44">
        <v>2</v>
      </c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 t="s">
        <v>53</v>
      </c>
      <c r="F200" s="43">
        <v>200</v>
      </c>
      <c r="G200" s="43">
        <v>0.9</v>
      </c>
      <c r="H200" s="43">
        <v>0.2</v>
      </c>
      <c r="I200" s="43">
        <v>8.1</v>
      </c>
      <c r="J200" s="43">
        <v>43</v>
      </c>
      <c r="K200" s="44" t="s">
        <v>43</v>
      </c>
      <c r="L200" s="43"/>
    </row>
    <row r="201" spans="1:12" ht="15" x14ac:dyDescent="0.25">
      <c r="A201" s="23"/>
      <c r="B201" s="15"/>
      <c r="C201" s="11"/>
      <c r="D201" s="6"/>
      <c r="E201" s="42" t="s">
        <v>48</v>
      </c>
      <c r="F201" s="43">
        <v>25</v>
      </c>
      <c r="G201" s="43">
        <v>2.75</v>
      </c>
      <c r="H201" s="43">
        <v>5.25</v>
      </c>
      <c r="I201" s="43">
        <v>15.25</v>
      </c>
      <c r="J201" s="43">
        <v>50</v>
      </c>
      <c r="K201" s="44" t="s">
        <v>43</v>
      </c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575</v>
      </c>
      <c r="G203" s="19">
        <f t="shared" ref="G203:J203" si="88">SUM(G196:G202)</f>
        <v>17.77</v>
      </c>
      <c r="H203" s="19">
        <f t="shared" si="88"/>
        <v>18.63</v>
      </c>
      <c r="I203" s="19">
        <f t="shared" si="88"/>
        <v>78</v>
      </c>
      <c r="J203" s="19">
        <f t="shared" si="88"/>
        <v>313.60000000000002</v>
      </c>
      <c r="K203" s="25"/>
      <c r="L203" s="19">
        <f t="shared" ref="L203" si="89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95</v>
      </c>
      <c r="F204" s="43">
        <v>60</v>
      </c>
      <c r="G204" s="43">
        <v>0.94</v>
      </c>
      <c r="H204" s="43">
        <v>3.61</v>
      </c>
      <c r="I204" s="43">
        <v>5.28</v>
      </c>
      <c r="J204" s="43">
        <v>57.42</v>
      </c>
      <c r="K204" s="44">
        <v>55</v>
      </c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68</v>
      </c>
      <c r="F205" s="43">
        <v>250</v>
      </c>
      <c r="G205" s="43">
        <v>8.33</v>
      </c>
      <c r="H205" s="43">
        <v>5.73</v>
      </c>
      <c r="I205" s="43">
        <v>20.13</v>
      </c>
      <c r="J205" s="43">
        <v>165.25</v>
      </c>
      <c r="K205" s="44">
        <v>8</v>
      </c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112</v>
      </c>
      <c r="F206" s="43">
        <v>100</v>
      </c>
      <c r="G206" s="43">
        <v>9.75</v>
      </c>
      <c r="H206" s="43">
        <v>4.95</v>
      </c>
      <c r="I206" s="43">
        <v>3.8</v>
      </c>
      <c r="J206" s="43">
        <v>105</v>
      </c>
      <c r="K206" s="44">
        <v>68</v>
      </c>
      <c r="L206" s="43"/>
    </row>
    <row r="207" spans="1:12" ht="15" x14ac:dyDescent="0.25">
      <c r="A207" s="23"/>
      <c r="B207" s="15"/>
      <c r="C207" s="11"/>
      <c r="D207" s="7" t="s">
        <v>29</v>
      </c>
      <c r="E207" s="42" t="s">
        <v>113</v>
      </c>
      <c r="F207" s="43">
        <v>150</v>
      </c>
      <c r="G207" s="43">
        <v>2.89</v>
      </c>
      <c r="H207" s="43">
        <v>5.66</v>
      </c>
      <c r="I207" s="43">
        <v>19.989999999999998</v>
      </c>
      <c r="J207" s="43">
        <v>150</v>
      </c>
      <c r="K207" s="44">
        <v>69</v>
      </c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60</v>
      </c>
      <c r="F208" s="43">
        <v>200</v>
      </c>
      <c r="G208" s="43">
        <v>1.7</v>
      </c>
      <c r="H208" s="43">
        <v>0</v>
      </c>
      <c r="I208" s="43">
        <v>6.7</v>
      </c>
      <c r="J208" s="43">
        <v>27.9</v>
      </c>
      <c r="K208" s="44">
        <v>31</v>
      </c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46</v>
      </c>
      <c r="F209" s="43">
        <v>40</v>
      </c>
      <c r="G209" s="43">
        <v>3.04</v>
      </c>
      <c r="H209" s="43">
        <v>1.1200000000000001</v>
      </c>
      <c r="I209" s="43">
        <v>19.600000000000001</v>
      </c>
      <c r="J209" s="43">
        <v>104.48</v>
      </c>
      <c r="K209" s="44" t="s">
        <v>43</v>
      </c>
      <c r="L209" s="43"/>
    </row>
    <row r="210" spans="1:12" ht="15" x14ac:dyDescent="0.25">
      <c r="A210" s="23"/>
      <c r="B210" s="15"/>
      <c r="C210" s="11"/>
      <c r="D210" s="7" t="s">
        <v>32</v>
      </c>
      <c r="E210" s="42" t="s">
        <v>47</v>
      </c>
      <c r="F210" s="43">
        <v>30</v>
      </c>
      <c r="G210" s="43">
        <v>1.74</v>
      </c>
      <c r="H210" s="43">
        <v>0.36</v>
      </c>
      <c r="I210" s="43">
        <v>12.9</v>
      </c>
      <c r="J210" s="43">
        <v>62.1</v>
      </c>
      <c r="K210" s="44" t="s">
        <v>43</v>
      </c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830</v>
      </c>
      <c r="G213" s="19">
        <f t="shared" ref="G213:J213" si="90">SUM(G204:G212)</f>
        <v>28.389999999999997</v>
      </c>
      <c r="H213" s="19">
        <f t="shared" si="90"/>
        <v>21.43</v>
      </c>
      <c r="I213" s="19">
        <f t="shared" si="90"/>
        <v>88.4</v>
      </c>
      <c r="J213" s="19">
        <f t="shared" si="90"/>
        <v>672.15</v>
      </c>
      <c r="K213" s="25"/>
      <c r="L213" s="19">
        <f t="shared" ref="L213" si="91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9" t="s">
        <v>4</v>
      </c>
      <c r="D214" s="60"/>
      <c r="E214" s="31"/>
      <c r="F214" s="32">
        <f>F203+F213</f>
        <v>1405</v>
      </c>
      <c r="G214" s="32">
        <f t="shared" ref="G214:J214" si="92">G203+G213</f>
        <v>46.16</v>
      </c>
      <c r="H214" s="32">
        <f t="shared" si="92"/>
        <v>40.06</v>
      </c>
      <c r="I214" s="32">
        <f t="shared" si="92"/>
        <v>166.4</v>
      </c>
      <c r="J214" s="32">
        <f t="shared" si="92"/>
        <v>985.75</v>
      </c>
      <c r="K214" s="32"/>
      <c r="L214" s="32">
        <v>325.10000000000002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70</v>
      </c>
      <c r="F215" s="40">
        <v>200</v>
      </c>
      <c r="G215" s="40">
        <v>4.38</v>
      </c>
      <c r="H215" s="40">
        <v>3.8</v>
      </c>
      <c r="I215" s="40">
        <v>14.36</v>
      </c>
      <c r="J215" s="40">
        <v>120</v>
      </c>
      <c r="K215" s="41">
        <v>47</v>
      </c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60</v>
      </c>
      <c r="F217" s="43">
        <v>200</v>
      </c>
      <c r="G217" s="43">
        <v>1.7</v>
      </c>
      <c r="H217" s="43">
        <v>0</v>
      </c>
      <c r="I217" s="43">
        <v>6.7</v>
      </c>
      <c r="J217" s="43">
        <v>27.9</v>
      </c>
      <c r="K217" s="44">
        <v>31</v>
      </c>
      <c r="L217" s="43"/>
    </row>
    <row r="218" spans="1:12" ht="25.5" x14ac:dyDescent="0.25">
      <c r="A218" s="23"/>
      <c r="B218" s="15"/>
      <c r="C218" s="11"/>
      <c r="D218" s="7" t="s">
        <v>23</v>
      </c>
      <c r="E218" s="42" t="s">
        <v>51</v>
      </c>
      <c r="F218" s="43">
        <v>65</v>
      </c>
      <c r="G218" s="43">
        <v>5.04</v>
      </c>
      <c r="H218" s="43">
        <v>10.77</v>
      </c>
      <c r="I218" s="43">
        <v>19.739999999999998</v>
      </c>
      <c r="J218" s="43">
        <v>200.48</v>
      </c>
      <c r="K218" s="44" t="s">
        <v>82</v>
      </c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 t="s">
        <v>71</v>
      </c>
      <c r="F220" s="43">
        <v>75</v>
      </c>
      <c r="G220" s="43">
        <v>4.46</v>
      </c>
      <c r="H220" s="43">
        <v>2.98</v>
      </c>
      <c r="I220" s="43">
        <v>44.12</v>
      </c>
      <c r="J220" s="43">
        <v>222</v>
      </c>
      <c r="K220" s="44">
        <v>46</v>
      </c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540</v>
      </c>
      <c r="G222" s="19">
        <f t="shared" ref="G222:J222" si="93">SUM(G215:G221)</f>
        <v>15.580000000000002</v>
      </c>
      <c r="H222" s="19">
        <f t="shared" si="93"/>
        <v>17.55</v>
      </c>
      <c r="I222" s="19">
        <f t="shared" si="93"/>
        <v>84.919999999999987</v>
      </c>
      <c r="J222" s="19">
        <f t="shared" si="93"/>
        <v>570.38</v>
      </c>
      <c r="K222" s="25"/>
      <c r="L222" s="19">
        <f t="shared" ref="L222" si="94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114</v>
      </c>
      <c r="F223" s="43">
        <v>60</v>
      </c>
      <c r="G223" s="43">
        <v>0.66</v>
      </c>
      <c r="H223" s="43">
        <v>0.12</v>
      </c>
      <c r="I223" s="43">
        <v>2.2799999999999998</v>
      </c>
      <c r="J223" s="43">
        <v>13.2</v>
      </c>
      <c r="K223" s="44">
        <v>50</v>
      </c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89</v>
      </c>
      <c r="F224" s="43">
        <v>250</v>
      </c>
      <c r="G224" s="43">
        <v>2.2000000000000002</v>
      </c>
      <c r="H224" s="43">
        <v>2.78</v>
      </c>
      <c r="I224" s="43">
        <v>15.39</v>
      </c>
      <c r="J224" s="43">
        <v>106</v>
      </c>
      <c r="K224" s="44">
        <v>70</v>
      </c>
      <c r="L224" s="43"/>
    </row>
    <row r="225" spans="1:12" ht="15" x14ac:dyDescent="0.25">
      <c r="A225" s="23"/>
      <c r="B225" s="15"/>
      <c r="C225" s="11"/>
      <c r="D225" s="7" t="s">
        <v>28</v>
      </c>
      <c r="E225" s="42" t="s">
        <v>99</v>
      </c>
      <c r="F225" s="43">
        <v>250</v>
      </c>
      <c r="G225" s="43">
        <v>14.13</v>
      </c>
      <c r="H225" s="43">
        <v>11.1</v>
      </c>
      <c r="I225" s="43">
        <v>41.5</v>
      </c>
      <c r="J225" s="43">
        <v>393.25</v>
      </c>
      <c r="K225" s="44">
        <v>20</v>
      </c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90</v>
      </c>
      <c r="F227" s="43">
        <v>200</v>
      </c>
      <c r="G227" s="43">
        <v>0</v>
      </c>
      <c r="H227" s="43">
        <v>0</v>
      </c>
      <c r="I227" s="43">
        <v>2.2400000000000002</v>
      </c>
      <c r="J227" s="43">
        <v>9</v>
      </c>
      <c r="K227" s="44">
        <v>43</v>
      </c>
      <c r="L227" s="43"/>
    </row>
    <row r="228" spans="1:12" ht="15" x14ac:dyDescent="0.25">
      <c r="A228" s="23"/>
      <c r="B228" s="15"/>
      <c r="C228" s="11"/>
      <c r="D228" s="7" t="s">
        <v>31</v>
      </c>
      <c r="E228" s="42" t="s">
        <v>46</v>
      </c>
      <c r="F228" s="43">
        <v>40</v>
      </c>
      <c r="G228" s="43">
        <v>3.04</v>
      </c>
      <c r="H228" s="43">
        <v>1.1200000000000001</v>
      </c>
      <c r="I228" s="43">
        <v>19.600000000000001</v>
      </c>
      <c r="J228" s="43">
        <v>104.48</v>
      </c>
      <c r="K228" s="44" t="s">
        <v>43</v>
      </c>
      <c r="L228" s="43"/>
    </row>
    <row r="229" spans="1:12" ht="15" x14ac:dyDescent="0.25">
      <c r="A229" s="23"/>
      <c r="B229" s="15"/>
      <c r="C229" s="11"/>
      <c r="D229" s="7" t="s">
        <v>32</v>
      </c>
      <c r="E229" s="42" t="s">
        <v>47</v>
      </c>
      <c r="F229" s="43">
        <v>30</v>
      </c>
      <c r="G229" s="43">
        <v>1.74</v>
      </c>
      <c r="H229" s="43">
        <v>0.36</v>
      </c>
      <c r="I229" s="43">
        <v>12.9</v>
      </c>
      <c r="J229" s="43">
        <v>62.1</v>
      </c>
      <c r="K229" s="44" t="s">
        <v>43</v>
      </c>
      <c r="L229" s="43"/>
    </row>
    <row r="230" spans="1:12" ht="15" x14ac:dyDescent="0.25">
      <c r="A230" s="23"/>
      <c r="B230" s="15"/>
      <c r="C230" s="11"/>
      <c r="D230" s="6"/>
      <c r="E230" s="42" t="s">
        <v>53</v>
      </c>
      <c r="F230" s="43">
        <v>200</v>
      </c>
      <c r="G230" s="43">
        <v>3.75</v>
      </c>
      <c r="H230" s="43">
        <v>1.25</v>
      </c>
      <c r="I230" s="43">
        <v>52.5</v>
      </c>
      <c r="J230" s="43">
        <v>240</v>
      </c>
      <c r="K230" s="44" t="s">
        <v>43</v>
      </c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1030</v>
      </c>
      <c r="G232" s="19">
        <f t="shared" ref="G232:J232" si="95">SUM(G223:G231)</f>
        <v>25.52</v>
      </c>
      <c r="H232" s="19">
        <f t="shared" si="95"/>
        <v>16.73</v>
      </c>
      <c r="I232" s="19">
        <f t="shared" si="95"/>
        <v>146.41000000000003</v>
      </c>
      <c r="J232" s="19">
        <f t="shared" si="95"/>
        <v>928.03000000000009</v>
      </c>
      <c r="K232" s="25"/>
      <c r="L232" s="19">
        <f t="shared" ref="L232" si="96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9" t="s">
        <v>4</v>
      </c>
      <c r="D233" s="60"/>
      <c r="E233" s="31"/>
      <c r="F233" s="32">
        <f>F222+F232</f>
        <v>1570</v>
      </c>
      <c r="G233" s="32">
        <f t="shared" ref="G233:J233" si="97">G222+G232</f>
        <v>41.1</v>
      </c>
      <c r="H233" s="32">
        <f t="shared" si="97"/>
        <v>34.28</v>
      </c>
      <c r="I233" s="32">
        <f t="shared" si="97"/>
        <v>231.33</v>
      </c>
      <c r="J233" s="32">
        <f t="shared" si="97"/>
        <v>1498.41</v>
      </c>
      <c r="K233" s="32"/>
      <c r="L233" s="32">
        <v>325.10000000000002</v>
      </c>
    </row>
    <row r="234" spans="1:12" ht="13.9" customHeight="1" thickBot="1" x14ac:dyDescent="0.25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1532.9166666666667</v>
      </c>
      <c r="G234" s="34">
        <f t="shared" ref="G234:L234" si="98">(G24+G43+G62+G81+G100+G119+G138+G157+G176+G195+G214+G233)/(IF(G24=0,0,1)+IF(G43=0,0,1)+IF(G62=0,0,1)+IF(G81=0,0,1)+IF(G100=0,0,1)+IF(G119=0,0,1)+IF(G138=0,0,1)+IF(G157=0,0,1)+IF(G176=0,0,1)+IF(G195=0,0,1)+IF(G214=0,0,1)+IF(G233=0,0,1))</f>
        <v>52.975833333333334</v>
      </c>
      <c r="H234" s="34">
        <f t="shared" si="98"/>
        <v>55.668333333333329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218.51583333333335</v>
      </c>
      <c r="J234" s="34">
        <f t="shared" si="98"/>
        <v>1602.8625000000002</v>
      </c>
      <c r="K234" s="34"/>
      <c r="L234" s="34">
        <f t="shared" si="98"/>
        <v>325.09999999999997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2026-06-01T09:35:07Z</dcterms:modified>
</cp:coreProperties>
</file>